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<sst xmlns="http://schemas.openxmlformats.org/spreadsheetml/2006/main" count="94" uniqueCount="91">
  <si>
    <t>附件</t>
  </si>
  <si>
    <t>2022年南昌市市管公办普通高中、中等职业学校招生计划</t>
  </si>
  <si>
    <t>单位</t>
  </si>
  <si>
    <t>总人数</t>
  </si>
  <si>
    <t>普通高中招生计划（统招生）</t>
  </si>
  <si>
    <t>中等职业学校招生计划人数</t>
  </si>
  <si>
    <t>合计</t>
  </si>
  <si>
    <t>其中</t>
  </si>
  <si>
    <t>备 注</t>
  </si>
  <si>
    <t>特长生</t>
  </si>
  <si>
    <t>国际班</t>
  </si>
  <si>
    <t>直升生</t>
  </si>
  <si>
    <t>教工子女</t>
  </si>
  <si>
    <t>总计</t>
  </si>
  <si>
    <t>一、市管公办普通高中</t>
  </si>
  <si>
    <t>1.第一批重点高中</t>
  </si>
  <si>
    <t>南昌市第一中学</t>
  </si>
  <si>
    <t>特长班（生）：国学素养班45人；体育5人。</t>
  </si>
  <si>
    <t>南昌市第二中学红谷滩校区</t>
  </si>
  <si>
    <t>特长班（生）：体育20人，国防（海军航空实验班)80人。</t>
  </si>
  <si>
    <t>南昌市第二中学苏圃路校区</t>
  </si>
  <si>
    <t>南昌市第三中学</t>
  </si>
  <si>
    <t>特长班（生）：体育13人，艺术17人。</t>
  </si>
  <si>
    <t>南昌市第十中学阳明校区</t>
  </si>
  <si>
    <t>特长班（生）：体育25人。</t>
  </si>
  <si>
    <t>南昌市第十中经开校区</t>
  </si>
  <si>
    <t>特长班（生）：艺术10人。</t>
  </si>
  <si>
    <t>南昌市第十九中学</t>
  </si>
  <si>
    <t>特长班（生）：体育17人，艺术13人。</t>
  </si>
  <si>
    <t>南昌外国语学校</t>
  </si>
  <si>
    <t>特长班（生）：其他（外语）50人。</t>
  </si>
  <si>
    <t>南昌市铁路一中</t>
  </si>
  <si>
    <t>特长班（生）：其他（国学特长生）27人。</t>
  </si>
  <si>
    <t>江西师大附属中学</t>
  </si>
  <si>
    <t>特长班（生）：体育30人。</t>
  </si>
  <si>
    <t>南昌大学附属中学</t>
  </si>
  <si>
    <t>2.第二批重点高中</t>
  </si>
  <si>
    <t>南昌市第十五中学</t>
  </si>
  <si>
    <t>特长班（生）：艺术25人。</t>
  </si>
  <si>
    <t>南昌市第十五中学“二中班”</t>
  </si>
  <si>
    <t>南昌市第十七中学</t>
  </si>
  <si>
    <t>特长班（生）：体育20人。</t>
  </si>
  <si>
    <t>南昌市豫章中学</t>
  </si>
  <si>
    <t>南昌市实验中学</t>
  </si>
  <si>
    <t>特长班（生）：艺术250人。</t>
  </si>
  <si>
    <t>南昌市八一中学</t>
  </si>
  <si>
    <t>特长班（生）：国防90人，其他（韩语特色）25人。</t>
  </si>
  <si>
    <t>南昌市洪都中学</t>
  </si>
  <si>
    <t>特长班（生）：体育19人，国防科技6人。</t>
  </si>
  <si>
    <t>南昌师范学院附属中学</t>
  </si>
  <si>
    <t>特长班（生）：艺术15人。</t>
  </si>
  <si>
    <t>3.省建设重点高中、一般普通高中</t>
  </si>
  <si>
    <t>A档</t>
  </si>
  <si>
    <t>南昌市第八中学</t>
  </si>
  <si>
    <t>特长班（生）：体育23人。</t>
  </si>
  <si>
    <t>南昌市第十二中学</t>
  </si>
  <si>
    <t>特长班（生）：艺术20人。</t>
  </si>
  <si>
    <t>南昌市第十三中学</t>
  </si>
  <si>
    <t>特长班（生）：科技15人。</t>
  </si>
  <si>
    <t>南昌市第十六中学</t>
  </si>
  <si>
    <t>南昌市第二十三中学</t>
  </si>
  <si>
    <t>特长班（生）：其他（空乘）100人。</t>
  </si>
  <si>
    <t>南昌市朝阳中学</t>
  </si>
  <si>
    <t>特长班（生）：体育20人，艺术230人。</t>
  </si>
  <si>
    <t>B档</t>
  </si>
  <si>
    <t>南昌市第十四中学</t>
  </si>
  <si>
    <t>特长班（生）：体育15人。</t>
  </si>
  <si>
    <t>南昌市第十八中学</t>
  </si>
  <si>
    <t>特长班（生）：艺术400人。</t>
  </si>
  <si>
    <t>南昌市第二十六中学</t>
  </si>
  <si>
    <t>麻丘高级中学(民办学校)</t>
  </si>
  <si>
    <t>另该校自主招生计划在《二0二二年南昌市城区普通高中自主招生计划》中下达。</t>
  </si>
  <si>
    <t>二、中等职业学校</t>
  </si>
  <si>
    <t>1.局属公办</t>
  </si>
  <si>
    <t>南昌市第一中等专业学校</t>
  </si>
  <si>
    <t>南昌汽车机电学校</t>
  </si>
  <si>
    <t>南昌艺术职业学校（南昌市第十八中学）</t>
  </si>
  <si>
    <t>普职融通试点校</t>
  </si>
  <si>
    <t>南昌交通航空职业学校（南昌市第二十三中学）</t>
  </si>
  <si>
    <t>南昌市启音学校</t>
  </si>
  <si>
    <t>南昌推拿按摩职业中等专业学校</t>
  </si>
  <si>
    <t>2.市管行业办</t>
  </si>
  <si>
    <t>南昌市卫生学校</t>
  </si>
  <si>
    <t>南昌市体育运动学校</t>
  </si>
  <si>
    <t>南昌市广播电视中等专业学校</t>
  </si>
  <si>
    <t>江西启明职业中等专业学校</t>
  </si>
  <si>
    <t>注：（1）均衡招生计划含在统招计划内。</t>
  </si>
  <si>
    <t xml:space="preserve">   （2）江西财经大学附属中学停止2022年普通高中招生。</t>
  </si>
  <si>
    <t xml:space="preserve">   （3）民办麻丘高级中学统招计划100人列入同批次学校，其收费标准按照同级同类公办学校标准执行。</t>
  </si>
  <si>
    <t xml:space="preserve">   （4）普通高中各校特长招生项目详见《关于公布2022年城区公办普通高中学校特长班（生）招生项目及计划的通知》。</t>
  </si>
  <si>
    <t xml:space="preserve">   （5）市管民办普通高中、中等职业学校招生计划另行下达。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</si>
</sst>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8" applyNumberFormat="0" applyFill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15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15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G18">
      <selection activeCell="I26" sqref="I26"/>
    </sheetView>
  </sheetViews>
  <sheetFormatPr defaultColWidth="9.00390625" defaultRowHeight="15"/>
  <cols>
    <col min="1" max="1" width="20.57421875" style="0" customWidth="1"/>
    <col min="2" max="2" width="8.421875" style="0" customWidth="1"/>
    <col min="3" max="3" width="7.57421875" style="0" customWidth="1"/>
    <col min="4" max="4" width="6.8515625" style="0" customWidth="1"/>
    <col min="5" max="5" width="6.7109375" style="0" customWidth="1"/>
    <col min="6" max="6" width="6.57421875" style="0" customWidth="1"/>
    <col min="7" max="7" width="8.57421875" style="0" customWidth="1"/>
    <col min="8" max="8" width="8.7109375" style="0" customWidth="1"/>
    <col min="9" max="9" width="25.57421875" style="0" customWidth="1"/>
  </cols>
  <sheetData>
    <row r="1" ht="18.75">
      <c r="A1" s="1" t="s">
        <v>0</v>
      </c>
    </row>
    <row r="2" spans="1:9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3" t="s">
        <v>2</v>
      </c>
      <c r="B3" s="3" t="s">
        <v>3</v>
      </c>
      <c r="C3" s="4" t="s">
        <v>4</v>
      </c>
      <c r="D3" s="5"/>
      <c r="E3" s="5"/>
      <c r="F3" s="5"/>
      <c r="G3" s="25"/>
      <c r="H3" s="26" t="s">
        <v>5</v>
      </c>
      <c r="I3" s="3"/>
    </row>
    <row r="4" spans="1:9" ht="24" customHeight="1">
      <c r="A4" s="6"/>
      <c r="B4" s="6"/>
      <c r="C4" s="7" t="s">
        <v>6</v>
      </c>
      <c r="D4" s="8" t="s">
        <v>7</v>
      </c>
      <c r="E4" s="8"/>
      <c r="F4" s="8"/>
      <c r="G4" s="10"/>
      <c r="H4" s="27"/>
      <c r="I4" s="3" t="s">
        <v>8</v>
      </c>
    </row>
    <row r="5" spans="1:9" ht="21" customHeight="1">
      <c r="A5" s="6"/>
      <c r="B5" s="9"/>
      <c r="C5" s="10"/>
      <c r="D5" s="11" t="s">
        <v>9</v>
      </c>
      <c r="E5" s="11" t="s">
        <v>10</v>
      </c>
      <c r="F5" s="11" t="s">
        <v>11</v>
      </c>
      <c r="G5" s="11" t="s">
        <v>12</v>
      </c>
      <c r="H5" s="28"/>
      <c r="I5" s="30"/>
    </row>
    <row r="6" spans="1:9" ht="24.75" customHeight="1">
      <c r="A6" s="8" t="s">
        <v>13</v>
      </c>
      <c r="B6" s="9">
        <f aca="true" t="shared" si="0" ref="B6:H6">B7+B42</f>
        <v>20326</v>
      </c>
      <c r="C6" s="9">
        <f t="shared" si="0"/>
        <v>14385</v>
      </c>
      <c r="D6" s="11">
        <f t="shared" si="0"/>
        <v>1660</v>
      </c>
      <c r="E6" s="11">
        <f t="shared" si="0"/>
        <v>400</v>
      </c>
      <c r="F6" s="11">
        <f t="shared" si="0"/>
        <v>150</v>
      </c>
      <c r="G6" s="11">
        <f t="shared" si="0"/>
        <v>205</v>
      </c>
      <c r="H6" s="11">
        <f t="shared" si="0"/>
        <v>5941</v>
      </c>
      <c r="I6" s="30"/>
    </row>
    <row r="7" spans="1:9" ht="24.75" customHeight="1">
      <c r="A7" s="12" t="s">
        <v>14</v>
      </c>
      <c r="B7" s="13">
        <f>C7</f>
        <v>14385</v>
      </c>
      <c r="C7" s="14">
        <f aca="true" t="shared" si="1" ref="C7:G7">C8+C20+C29</f>
        <v>14385</v>
      </c>
      <c r="D7" s="14">
        <f t="shared" si="1"/>
        <v>1660</v>
      </c>
      <c r="E7" s="14">
        <f t="shared" si="1"/>
        <v>400</v>
      </c>
      <c r="F7" s="14">
        <f t="shared" si="1"/>
        <v>150</v>
      </c>
      <c r="G7" s="14">
        <f t="shared" si="1"/>
        <v>205</v>
      </c>
      <c r="H7" s="14">
        <v>0</v>
      </c>
      <c r="I7" s="31"/>
    </row>
    <row r="8" spans="1:9" ht="24.75" customHeight="1">
      <c r="A8" s="12" t="s">
        <v>15</v>
      </c>
      <c r="B8" s="13">
        <f aca="true" t="shared" si="2" ref="B8:B41">C8</f>
        <v>6955</v>
      </c>
      <c r="C8" s="14">
        <f aca="true" t="shared" si="3" ref="C8:G8">C9+C10+C11+C12+C13+C14+C15+C16+C17+C18+C19</f>
        <v>6955</v>
      </c>
      <c r="D8" s="14">
        <f t="shared" si="3"/>
        <v>352</v>
      </c>
      <c r="E8" s="14">
        <f t="shared" si="3"/>
        <v>400</v>
      </c>
      <c r="F8" s="14">
        <f t="shared" si="3"/>
        <v>150</v>
      </c>
      <c r="G8" s="14">
        <f t="shared" si="3"/>
        <v>180</v>
      </c>
      <c r="H8" s="14"/>
      <c r="I8" s="31"/>
    </row>
    <row r="9" spans="1:9" ht="24.75" customHeight="1">
      <c r="A9" s="15" t="s">
        <v>16</v>
      </c>
      <c r="B9" s="16">
        <f t="shared" si="2"/>
        <v>670</v>
      </c>
      <c r="C9" s="16">
        <v>670</v>
      </c>
      <c r="D9" s="16">
        <v>50</v>
      </c>
      <c r="E9" s="16"/>
      <c r="F9" s="16"/>
      <c r="G9" s="16"/>
      <c r="H9" s="16"/>
      <c r="I9" s="32" t="s">
        <v>17</v>
      </c>
    </row>
    <row r="10" spans="1:9" ht="24.75" customHeight="1">
      <c r="A10" s="15" t="s">
        <v>18</v>
      </c>
      <c r="B10" s="16">
        <f t="shared" si="2"/>
        <v>990</v>
      </c>
      <c r="C10" s="16">
        <v>990</v>
      </c>
      <c r="D10" s="16">
        <v>100</v>
      </c>
      <c r="E10" s="16">
        <v>150</v>
      </c>
      <c r="F10" s="16"/>
      <c r="G10" s="16"/>
      <c r="H10" s="16"/>
      <c r="I10" s="32" t="s">
        <v>19</v>
      </c>
    </row>
    <row r="11" spans="1:9" ht="24.75" customHeight="1">
      <c r="A11" s="15" t="s">
        <v>20</v>
      </c>
      <c r="B11" s="16">
        <f t="shared" si="2"/>
        <v>300</v>
      </c>
      <c r="C11" s="16">
        <v>300</v>
      </c>
      <c r="D11" s="16"/>
      <c r="E11" s="16"/>
      <c r="F11" s="16"/>
      <c r="G11" s="16"/>
      <c r="H11" s="16"/>
      <c r="I11" s="32"/>
    </row>
    <row r="12" spans="1:9" ht="24.75" customHeight="1">
      <c r="A12" s="15" t="s">
        <v>21</v>
      </c>
      <c r="B12" s="16">
        <f t="shared" si="2"/>
        <v>770</v>
      </c>
      <c r="C12" s="16">
        <v>770</v>
      </c>
      <c r="D12" s="16">
        <v>30</v>
      </c>
      <c r="E12" s="16">
        <v>100</v>
      </c>
      <c r="F12" s="16"/>
      <c r="G12" s="16"/>
      <c r="H12" s="16"/>
      <c r="I12" s="32" t="s">
        <v>22</v>
      </c>
    </row>
    <row r="13" spans="1:9" ht="24.75" customHeight="1">
      <c r="A13" s="15" t="s">
        <v>23</v>
      </c>
      <c r="B13" s="16">
        <f t="shared" si="2"/>
        <v>565</v>
      </c>
      <c r="C13" s="16">
        <v>565</v>
      </c>
      <c r="D13" s="16">
        <v>25</v>
      </c>
      <c r="E13" s="16"/>
      <c r="F13" s="16"/>
      <c r="G13" s="16"/>
      <c r="H13" s="16"/>
      <c r="I13" s="32" t="s">
        <v>24</v>
      </c>
    </row>
    <row r="14" spans="1:9" ht="24.75" customHeight="1">
      <c r="A14" s="15" t="s">
        <v>25</v>
      </c>
      <c r="B14" s="16">
        <f t="shared" si="2"/>
        <v>200</v>
      </c>
      <c r="C14" s="16">
        <v>200</v>
      </c>
      <c r="D14" s="16">
        <v>10</v>
      </c>
      <c r="E14" s="16"/>
      <c r="F14" s="16"/>
      <c r="G14" s="16"/>
      <c r="H14" s="16"/>
      <c r="I14" s="32" t="s">
        <v>26</v>
      </c>
    </row>
    <row r="15" spans="1:9" ht="24.75" customHeight="1">
      <c r="A15" s="15" t="s">
        <v>27</v>
      </c>
      <c r="B15" s="16">
        <f t="shared" si="2"/>
        <v>720</v>
      </c>
      <c r="C15" s="16">
        <v>720</v>
      </c>
      <c r="D15" s="16">
        <v>30</v>
      </c>
      <c r="E15" s="16"/>
      <c r="F15" s="16"/>
      <c r="G15" s="16"/>
      <c r="H15" s="16"/>
      <c r="I15" s="32" t="s">
        <v>28</v>
      </c>
    </row>
    <row r="16" spans="1:9" ht="24.75" customHeight="1">
      <c r="A16" s="15" t="s">
        <v>29</v>
      </c>
      <c r="B16" s="16">
        <f t="shared" si="2"/>
        <v>670</v>
      </c>
      <c r="C16" s="16">
        <v>670</v>
      </c>
      <c r="D16" s="16">
        <v>50</v>
      </c>
      <c r="E16" s="16"/>
      <c r="F16" s="16">
        <v>150</v>
      </c>
      <c r="G16" s="16"/>
      <c r="H16" s="16"/>
      <c r="I16" s="32" t="s">
        <v>30</v>
      </c>
    </row>
    <row r="17" spans="1:9" ht="24.75" customHeight="1">
      <c r="A17" s="15" t="s">
        <v>31</v>
      </c>
      <c r="B17" s="16">
        <f t="shared" si="2"/>
        <v>570</v>
      </c>
      <c r="C17" s="16">
        <v>570</v>
      </c>
      <c r="D17" s="16">
        <v>27</v>
      </c>
      <c r="E17" s="16"/>
      <c r="F17" s="16"/>
      <c r="G17" s="16"/>
      <c r="H17" s="16"/>
      <c r="I17" s="32" t="s">
        <v>32</v>
      </c>
    </row>
    <row r="18" spans="1:9" ht="24.75" customHeight="1">
      <c r="A18" s="15" t="s">
        <v>33</v>
      </c>
      <c r="B18" s="16">
        <f t="shared" si="2"/>
        <v>950</v>
      </c>
      <c r="C18" s="16">
        <v>950</v>
      </c>
      <c r="D18" s="16">
        <v>30</v>
      </c>
      <c r="E18" s="16">
        <v>150</v>
      </c>
      <c r="F18" s="16"/>
      <c r="G18" s="16">
        <v>80</v>
      </c>
      <c r="H18" s="16"/>
      <c r="I18" s="32" t="s">
        <v>34</v>
      </c>
    </row>
    <row r="19" spans="1:9" ht="24.75" customHeight="1">
      <c r="A19" s="15" t="s">
        <v>35</v>
      </c>
      <c r="B19" s="16">
        <f t="shared" si="2"/>
        <v>550</v>
      </c>
      <c r="C19" s="16">
        <v>550</v>
      </c>
      <c r="D19" s="16">
        <v>0</v>
      </c>
      <c r="E19" s="16"/>
      <c r="F19" s="16"/>
      <c r="G19" s="16">
        <v>100</v>
      </c>
      <c r="H19" s="16"/>
      <c r="I19" s="32"/>
    </row>
    <row r="20" spans="1:9" ht="24.75" customHeight="1">
      <c r="A20" s="12" t="s">
        <v>36</v>
      </c>
      <c r="B20" s="13">
        <f t="shared" si="2"/>
        <v>3550</v>
      </c>
      <c r="C20" s="13">
        <f aca="true" t="shared" si="4" ref="C20:G20">C21+C22+C23+C24+C25+C26+C27+C28</f>
        <v>3550</v>
      </c>
      <c r="D20" s="13">
        <f t="shared" si="4"/>
        <v>450</v>
      </c>
      <c r="E20" s="13">
        <f t="shared" si="4"/>
        <v>0</v>
      </c>
      <c r="F20" s="13">
        <f t="shared" si="4"/>
        <v>0</v>
      </c>
      <c r="G20" s="13">
        <f t="shared" si="4"/>
        <v>25</v>
      </c>
      <c r="H20" s="13"/>
      <c r="I20" s="31"/>
    </row>
    <row r="21" spans="1:9" ht="24.75" customHeight="1">
      <c r="A21" s="15" t="s">
        <v>37</v>
      </c>
      <c r="B21" s="16">
        <f t="shared" si="2"/>
        <v>470</v>
      </c>
      <c r="C21" s="16">
        <v>470</v>
      </c>
      <c r="D21" s="16">
        <v>25</v>
      </c>
      <c r="E21" s="16"/>
      <c r="F21" s="16"/>
      <c r="G21" s="16"/>
      <c r="H21" s="16"/>
      <c r="I21" s="33" t="s">
        <v>38</v>
      </c>
    </row>
    <row r="22" spans="1:9" ht="24.75" customHeight="1">
      <c r="A22" s="15" t="s">
        <v>39</v>
      </c>
      <c r="B22" s="16">
        <f t="shared" si="2"/>
        <v>100</v>
      </c>
      <c r="C22" s="16">
        <v>100</v>
      </c>
      <c r="D22" s="16"/>
      <c r="E22" s="16"/>
      <c r="F22" s="16"/>
      <c r="G22" s="16"/>
      <c r="H22" s="16"/>
      <c r="I22" s="33"/>
    </row>
    <row r="23" spans="1:9" ht="24.75" customHeight="1">
      <c r="A23" s="15" t="s">
        <v>40</v>
      </c>
      <c r="B23" s="16">
        <f t="shared" si="2"/>
        <v>470</v>
      </c>
      <c r="C23" s="16">
        <v>470</v>
      </c>
      <c r="D23" s="16">
        <v>20</v>
      </c>
      <c r="E23" s="16"/>
      <c r="F23" s="16"/>
      <c r="G23" s="16"/>
      <c r="H23" s="16"/>
      <c r="I23" s="32" t="s">
        <v>41</v>
      </c>
    </row>
    <row r="24" spans="1:9" ht="24.75" customHeight="1">
      <c r="A24" s="15" t="s">
        <v>42</v>
      </c>
      <c r="B24" s="16">
        <f t="shared" si="2"/>
        <v>520</v>
      </c>
      <c r="C24" s="16">
        <v>520</v>
      </c>
      <c r="D24" s="16"/>
      <c r="E24" s="16"/>
      <c r="F24" s="16"/>
      <c r="G24" s="16"/>
      <c r="H24" s="16"/>
      <c r="I24" s="32"/>
    </row>
    <row r="25" spans="1:9" ht="24.75" customHeight="1">
      <c r="A25" s="15" t="s">
        <v>43</v>
      </c>
      <c r="B25" s="16">
        <f t="shared" si="2"/>
        <v>570</v>
      </c>
      <c r="C25" s="16">
        <v>570</v>
      </c>
      <c r="D25" s="16">
        <v>250</v>
      </c>
      <c r="E25" s="16"/>
      <c r="F25" s="16"/>
      <c r="G25" s="16"/>
      <c r="H25" s="16"/>
      <c r="I25" s="32" t="s">
        <v>44</v>
      </c>
    </row>
    <row r="26" spans="1:9" ht="33.75" customHeight="1">
      <c r="A26" s="15" t="s">
        <v>45</v>
      </c>
      <c r="B26" s="16">
        <f t="shared" si="2"/>
        <v>580</v>
      </c>
      <c r="C26" s="16">
        <v>580</v>
      </c>
      <c r="D26" s="16">
        <v>115</v>
      </c>
      <c r="E26" s="16"/>
      <c r="F26" s="16"/>
      <c r="G26" s="16"/>
      <c r="H26" s="16"/>
      <c r="I26" s="32" t="s">
        <v>46</v>
      </c>
    </row>
    <row r="27" spans="1:9" ht="24.75" customHeight="1">
      <c r="A27" s="15" t="s">
        <v>47</v>
      </c>
      <c r="B27" s="16">
        <f t="shared" si="2"/>
        <v>520</v>
      </c>
      <c r="C27" s="16">
        <v>520</v>
      </c>
      <c r="D27" s="16">
        <v>25</v>
      </c>
      <c r="E27" s="16"/>
      <c r="F27" s="16"/>
      <c r="G27" s="16"/>
      <c r="H27" s="16"/>
      <c r="I27" s="32" t="s">
        <v>48</v>
      </c>
    </row>
    <row r="28" spans="1:9" ht="24.75" customHeight="1">
      <c r="A28" s="15" t="s">
        <v>49</v>
      </c>
      <c r="B28" s="16">
        <f t="shared" si="2"/>
        <v>320</v>
      </c>
      <c r="C28" s="16">
        <v>320</v>
      </c>
      <c r="D28" s="16">
        <v>15</v>
      </c>
      <c r="E28" s="16"/>
      <c r="F28" s="16"/>
      <c r="G28" s="16">
        <v>25</v>
      </c>
      <c r="H28" s="16"/>
      <c r="I28" s="32" t="s">
        <v>50</v>
      </c>
    </row>
    <row r="29" spans="1:9" ht="24.75" customHeight="1">
      <c r="A29" s="12" t="s">
        <v>51</v>
      </c>
      <c r="B29" s="13">
        <f t="shared" si="2"/>
        <v>3880</v>
      </c>
      <c r="C29" s="13">
        <f aca="true" t="shared" si="5" ref="C29:F29">C30+C37</f>
        <v>3880</v>
      </c>
      <c r="D29" s="13">
        <f t="shared" si="5"/>
        <v>858</v>
      </c>
      <c r="E29" s="13">
        <f t="shared" si="5"/>
        <v>0</v>
      </c>
      <c r="F29" s="13">
        <f t="shared" si="5"/>
        <v>0</v>
      </c>
      <c r="G29" s="13"/>
      <c r="H29" s="13"/>
      <c r="I29" s="31"/>
    </row>
    <row r="30" spans="1:9" ht="24.75" customHeight="1">
      <c r="A30" s="13" t="s">
        <v>52</v>
      </c>
      <c r="B30" s="13">
        <f t="shared" si="2"/>
        <v>2570</v>
      </c>
      <c r="C30" s="13">
        <f aca="true" t="shared" si="6" ref="C30:F30">C31+C32+C33+C34+C35+C36</f>
        <v>2570</v>
      </c>
      <c r="D30" s="13">
        <f t="shared" si="6"/>
        <v>428</v>
      </c>
      <c r="E30" s="13">
        <f t="shared" si="6"/>
        <v>0</v>
      </c>
      <c r="F30" s="13">
        <f t="shared" si="6"/>
        <v>0</v>
      </c>
      <c r="G30" s="13"/>
      <c r="H30" s="13"/>
      <c r="I30" s="31"/>
    </row>
    <row r="31" spans="1:9" ht="24.75" customHeight="1">
      <c r="A31" s="15" t="s">
        <v>53</v>
      </c>
      <c r="B31" s="16">
        <f t="shared" si="2"/>
        <v>470</v>
      </c>
      <c r="C31" s="16">
        <v>470</v>
      </c>
      <c r="D31" s="16">
        <v>23</v>
      </c>
      <c r="E31" s="16"/>
      <c r="F31" s="16"/>
      <c r="G31" s="16"/>
      <c r="H31" s="16"/>
      <c r="I31" s="32" t="s">
        <v>54</v>
      </c>
    </row>
    <row r="32" spans="1:9" ht="24.75" customHeight="1">
      <c r="A32" s="15" t="s">
        <v>55</v>
      </c>
      <c r="B32" s="16">
        <f t="shared" si="2"/>
        <v>470</v>
      </c>
      <c r="C32" s="16">
        <v>470</v>
      </c>
      <c r="D32" s="16">
        <v>20</v>
      </c>
      <c r="E32" s="16"/>
      <c r="F32" s="16"/>
      <c r="G32" s="16"/>
      <c r="H32" s="16"/>
      <c r="I32" s="32" t="s">
        <v>56</v>
      </c>
    </row>
    <row r="33" spans="1:9" ht="24.75" customHeight="1">
      <c r="A33" s="15" t="s">
        <v>57</v>
      </c>
      <c r="B33" s="16">
        <f t="shared" si="2"/>
        <v>320</v>
      </c>
      <c r="C33" s="16">
        <v>320</v>
      </c>
      <c r="D33" s="16">
        <v>15</v>
      </c>
      <c r="E33" s="16"/>
      <c r="F33" s="16"/>
      <c r="G33" s="16"/>
      <c r="H33" s="16"/>
      <c r="I33" s="32" t="s">
        <v>58</v>
      </c>
    </row>
    <row r="34" spans="1:9" ht="24.75" customHeight="1">
      <c r="A34" s="15" t="s">
        <v>59</v>
      </c>
      <c r="B34" s="16">
        <f t="shared" si="2"/>
        <v>420</v>
      </c>
      <c r="C34" s="16">
        <v>420</v>
      </c>
      <c r="D34" s="16">
        <v>20</v>
      </c>
      <c r="E34" s="16"/>
      <c r="F34" s="16"/>
      <c r="G34" s="16"/>
      <c r="H34" s="16"/>
      <c r="I34" s="32" t="s">
        <v>56</v>
      </c>
    </row>
    <row r="35" spans="1:9" ht="24.75" customHeight="1">
      <c r="A35" s="15" t="s">
        <v>60</v>
      </c>
      <c r="B35" s="16">
        <f t="shared" si="2"/>
        <v>220</v>
      </c>
      <c r="C35" s="16">
        <v>220</v>
      </c>
      <c r="D35" s="16">
        <v>100</v>
      </c>
      <c r="E35" s="16"/>
      <c r="F35" s="16"/>
      <c r="G35" s="16"/>
      <c r="H35" s="16"/>
      <c r="I35" s="32" t="s">
        <v>61</v>
      </c>
    </row>
    <row r="36" spans="1:9" ht="24.75" customHeight="1">
      <c r="A36" s="15" t="s">
        <v>62</v>
      </c>
      <c r="B36" s="16">
        <f t="shared" si="2"/>
        <v>670</v>
      </c>
      <c r="C36" s="17">
        <v>670</v>
      </c>
      <c r="D36" s="16">
        <v>250</v>
      </c>
      <c r="E36" s="16"/>
      <c r="F36" s="16"/>
      <c r="G36" s="16"/>
      <c r="H36" s="16"/>
      <c r="I36" s="32" t="s">
        <v>63</v>
      </c>
    </row>
    <row r="37" spans="1:9" ht="24.75" customHeight="1">
      <c r="A37" s="13" t="s">
        <v>64</v>
      </c>
      <c r="B37" s="13">
        <f t="shared" si="2"/>
        <v>1310</v>
      </c>
      <c r="C37" s="13">
        <f aca="true" t="shared" si="7" ref="C37:F37">C38+C39+C40+C41</f>
        <v>1310</v>
      </c>
      <c r="D37" s="13">
        <f t="shared" si="7"/>
        <v>430</v>
      </c>
      <c r="E37" s="13">
        <f t="shared" si="7"/>
        <v>0</v>
      </c>
      <c r="F37" s="13">
        <f t="shared" si="7"/>
        <v>0</v>
      </c>
      <c r="G37" s="13"/>
      <c r="H37" s="13"/>
      <c r="I37" s="31"/>
    </row>
    <row r="38" spans="1:9" ht="24.75" customHeight="1">
      <c r="A38" s="15" t="s">
        <v>65</v>
      </c>
      <c r="B38" s="16">
        <f t="shared" si="2"/>
        <v>320</v>
      </c>
      <c r="C38" s="16">
        <v>320</v>
      </c>
      <c r="D38" s="16">
        <v>15</v>
      </c>
      <c r="E38" s="16"/>
      <c r="F38" s="16"/>
      <c r="G38" s="16"/>
      <c r="H38" s="16"/>
      <c r="I38" s="32" t="s">
        <v>66</v>
      </c>
    </row>
    <row r="39" spans="1:9" ht="24.75" customHeight="1">
      <c r="A39" s="15" t="s">
        <v>67</v>
      </c>
      <c r="B39" s="16">
        <f t="shared" si="2"/>
        <v>520</v>
      </c>
      <c r="C39" s="16">
        <v>520</v>
      </c>
      <c r="D39" s="16">
        <v>400</v>
      </c>
      <c r="E39" s="16"/>
      <c r="F39" s="16"/>
      <c r="G39" s="16"/>
      <c r="H39" s="16"/>
      <c r="I39" s="32" t="s">
        <v>68</v>
      </c>
    </row>
    <row r="40" spans="1:9" ht="24.75" customHeight="1">
      <c r="A40" s="15" t="s">
        <v>69</v>
      </c>
      <c r="B40" s="16">
        <f t="shared" si="2"/>
        <v>370</v>
      </c>
      <c r="C40" s="16">
        <v>370</v>
      </c>
      <c r="D40" s="16">
        <v>15</v>
      </c>
      <c r="E40" s="16"/>
      <c r="F40" s="16"/>
      <c r="G40" s="16"/>
      <c r="H40" s="16"/>
      <c r="I40" s="32" t="s">
        <v>66</v>
      </c>
    </row>
    <row r="41" spans="1:9" ht="27" customHeight="1">
      <c r="A41" s="15" t="s">
        <v>70</v>
      </c>
      <c r="B41" s="16">
        <f t="shared" si="2"/>
        <v>100</v>
      </c>
      <c r="C41" s="17">
        <v>100</v>
      </c>
      <c r="D41" s="16"/>
      <c r="E41" s="16"/>
      <c r="F41" s="16"/>
      <c r="G41" s="16"/>
      <c r="H41" s="16"/>
      <c r="I41" s="34" t="s">
        <v>71</v>
      </c>
    </row>
    <row r="42" spans="1:9" ht="24.75" customHeight="1">
      <c r="A42" s="12" t="s">
        <v>72</v>
      </c>
      <c r="B42" s="13">
        <f>H42</f>
        <v>5941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5941</v>
      </c>
      <c r="I42" s="32"/>
    </row>
    <row r="43" spans="1:9" ht="24.75" customHeight="1">
      <c r="A43" s="12" t="s">
        <v>73</v>
      </c>
      <c r="B43" s="13">
        <f aca="true" t="shared" si="8" ref="B43:B54">H43</f>
        <v>3821</v>
      </c>
      <c r="C43" s="17"/>
      <c r="D43" s="16"/>
      <c r="E43" s="16"/>
      <c r="F43" s="16"/>
      <c r="G43" s="16"/>
      <c r="H43" s="13">
        <v>3821</v>
      </c>
      <c r="I43" s="32"/>
    </row>
    <row r="44" spans="1:9" ht="24.75" customHeight="1">
      <c r="A44" s="15" t="s">
        <v>74</v>
      </c>
      <c r="B44" s="16">
        <f t="shared" si="8"/>
        <v>1780</v>
      </c>
      <c r="C44" s="17"/>
      <c r="D44" s="16"/>
      <c r="E44" s="16"/>
      <c r="F44" s="16"/>
      <c r="G44" s="16"/>
      <c r="H44" s="16">
        <v>1780</v>
      </c>
      <c r="I44" s="32"/>
    </row>
    <row r="45" spans="1:9" ht="24.75" customHeight="1">
      <c r="A45" s="15" t="s">
        <v>75</v>
      </c>
      <c r="B45" s="16">
        <f t="shared" si="8"/>
        <v>1500</v>
      </c>
      <c r="C45" s="17"/>
      <c r="D45" s="16"/>
      <c r="E45" s="16"/>
      <c r="F45" s="16"/>
      <c r="G45" s="16"/>
      <c r="H45" s="16">
        <v>1500</v>
      </c>
      <c r="I45" s="32"/>
    </row>
    <row r="46" spans="1:9" ht="24.75" customHeight="1">
      <c r="A46" s="15" t="s">
        <v>76</v>
      </c>
      <c r="B46" s="16">
        <f t="shared" si="8"/>
        <v>100</v>
      </c>
      <c r="C46" s="17"/>
      <c r="D46" s="16"/>
      <c r="E46" s="16"/>
      <c r="F46" s="16"/>
      <c r="G46" s="16"/>
      <c r="H46" s="16">
        <v>100</v>
      </c>
      <c r="I46" s="32" t="s">
        <v>77</v>
      </c>
    </row>
    <row r="47" spans="1:9" ht="27" customHeight="1">
      <c r="A47" s="15" t="s">
        <v>78</v>
      </c>
      <c r="B47" s="16">
        <f t="shared" si="8"/>
        <v>314</v>
      </c>
      <c r="C47" s="17"/>
      <c r="D47" s="16"/>
      <c r="E47" s="16"/>
      <c r="F47" s="16"/>
      <c r="G47" s="16"/>
      <c r="H47" s="16">
        <v>314</v>
      </c>
      <c r="I47" s="32" t="s">
        <v>77</v>
      </c>
    </row>
    <row r="48" spans="1:9" ht="24.75" customHeight="1">
      <c r="A48" s="15" t="s">
        <v>79</v>
      </c>
      <c r="B48" s="16">
        <f t="shared" si="8"/>
        <v>87</v>
      </c>
      <c r="C48" s="17"/>
      <c r="D48" s="16"/>
      <c r="E48" s="16"/>
      <c r="F48" s="16"/>
      <c r="G48" s="16"/>
      <c r="H48" s="16">
        <v>87</v>
      </c>
      <c r="I48" s="32"/>
    </row>
    <row r="49" spans="1:9" ht="24.75" customHeight="1">
      <c r="A49" s="15" t="s">
        <v>80</v>
      </c>
      <c r="B49" s="16">
        <f t="shared" si="8"/>
        <v>40</v>
      </c>
      <c r="C49" s="17"/>
      <c r="D49" s="16"/>
      <c r="E49" s="16"/>
      <c r="F49" s="16"/>
      <c r="G49" s="16"/>
      <c r="H49" s="16">
        <v>40</v>
      </c>
      <c r="I49" s="32"/>
    </row>
    <row r="50" spans="1:9" ht="24.75" customHeight="1">
      <c r="A50" s="18" t="s">
        <v>81</v>
      </c>
      <c r="B50" s="13">
        <f t="shared" si="8"/>
        <v>2120</v>
      </c>
      <c r="C50" s="17"/>
      <c r="D50" s="16"/>
      <c r="E50" s="16"/>
      <c r="F50" s="16"/>
      <c r="G50" s="16"/>
      <c r="H50" s="29">
        <v>2120</v>
      </c>
      <c r="I50" s="32"/>
    </row>
    <row r="51" spans="1:9" ht="24.75" customHeight="1">
      <c r="A51" s="15" t="s">
        <v>82</v>
      </c>
      <c r="B51" s="16">
        <f t="shared" si="8"/>
        <v>1300</v>
      </c>
      <c r="C51" s="17"/>
      <c r="D51" s="16"/>
      <c r="E51" s="16"/>
      <c r="F51" s="16"/>
      <c r="G51" s="16"/>
      <c r="H51" s="16">
        <v>1300</v>
      </c>
      <c r="I51" s="32"/>
    </row>
    <row r="52" spans="1:9" ht="24.75" customHeight="1">
      <c r="A52" s="15" t="s">
        <v>83</v>
      </c>
      <c r="B52" s="16">
        <f t="shared" si="8"/>
        <v>260</v>
      </c>
      <c r="C52" s="17"/>
      <c r="D52" s="16"/>
      <c r="E52" s="16"/>
      <c r="F52" s="16"/>
      <c r="G52" s="16"/>
      <c r="H52" s="16">
        <v>260</v>
      </c>
      <c r="I52" s="32"/>
    </row>
    <row r="53" spans="1:9" ht="24.75" customHeight="1">
      <c r="A53" s="15" t="s">
        <v>84</v>
      </c>
      <c r="B53" s="16">
        <f t="shared" si="8"/>
        <v>500</v>
      </c>
      <c r="C53" s="17"/>
      <c r="D53" s="16"/>
      <c r="E53" s="16"/>
      <c r="F53" s="16"/>
      <c r="G53" s="16"/>
      <c r="H53" s="16">
        <v>500</v>
      </c>
      <c r="I53" s="32"/>
    </row>
    <row r="54" spans="1:9" ht="24.75" customHeight="1">
      <c r="A54" s="15" t="s">
        <v>85</v>
      </c>
      <c r="B54" s="16">
        <f t="shared" si="8"/>
        <v>60</v>
      </c>
      <c r="C54" s="17"/>
      <c r="D54" s="16"/>
      <c r="E54" s="16"/>
      <c r="F54" s="16"/>
      <c r="G54" s="16"/>
      <c r="H54" s="16">
        <v>60</v>
      </c>
      <c r="I54" s="32"/>
    </row>
    <row r="55" spans="1:9" ht="24.75" customHeight="1">
      <c r="A55" s="19" t="s">
        <v>86</v>
      </c>
      <c r="B55" s="19"/>
      <c r="C55" s="19"/>
      <c r="D55" s="19"/>
      <c r="E55" s="19"/>
      <c r="F55" s="19"/>
      <c r="G55" s="19"/>
      <c r="H55" s="19"/>
      <c r="I55" s="19"/>
    </row>
    <row r="56" spans="1:9" ht="24.75" customHeight="1">
      <c r="A56" s="19" t="s">
        <v>87</v>
      </c>
      <c r="B56" s="20"/>
      <c r="C56" s="20"/>
      <c r="D56" s="20"/>
      <c r="E56" s="20"/>
      <c r="F56" s="20"/>
      <c r="G56" s="20"/>
      <c r="H56" s="20"/>
      <c r="I56" s="20"/>
    </row>
    <row r="57" spans="1:9" ht="24.75" customHeight="1">
      <c r="A57" s="21" t="s">
        <v>88</v>
      </c>
      <c r="B57" s="21"/>
      <c r="C57" s="21"/>
      <c r="D57" s="21"/>
      <c r="E57" s="21"/>
      <c r="F57" s="21"/>
      <c r="G57" s="21"/>
      <c r="H57" s="21"/>
      <c r="I57" s="21"/>
    </row>
    <row r="58" spans="1:9" ht="24.75" customHeight="1">
      <c r="A58" s="22" t="s">
        <v>89</v>
      </c>
      <c r="B58" s="22"/>
      <c r="C58" s="22"/>
      <c r="D58" s="22"/>
      <c r="E58" s="22"/>
      <c r="F58" s="22"/>
      <c r="G58" s="22"/>
      <c r="H58" s="22"/>
      <c r="I58" s="22"/>
    </row>
    <row r="59" spans="1:9" ht="24.75" customHeight="1">
      <c r="A59" s="23" t="s">
        <v>90</v>
      </c>
      <c r="B59" s="20"/>
      <c r="C59" s="20"/>
      <c r="D59" s="20"/>
      <c r="E59" s="20"/>
      <c r="F59" s="20"/>
      <c r="G59" s="20"/>
      <c r="H59" s="20"/>
      <c r="I59" s="20"/>
    </row>
    <row r="60" spans="1:9" ht="24.75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ht="24" customHeight="1"/>
    <row r="62" ht="19.5" customHeight="1"/>
    <row r="63" ht="19.5" customHeight="1"/>
    <row r="64" ht="19.5" customHeight="1"/>
    <row r="65" ht="36" customHeight="1"/>
  </sheetData>
  <sheetProtection/>
  <mergeCells count="14">
    <mergeCell ref="A2:I2"/>
    <mergeCell ref="C3:G3"/>
    <mergeCell ref="D4:G4"/>
    <mergeCell ref="A55:I55"/>
    <mergeCell ref="A56:I56"/>
    <mergeCell ref="A57:I57"/>
    <mergeCell ref="A58:I58"/>
    <mergeCell ref="A59:I59"/>
    <mergeCell ref="A3:A5"/>
    <mergeCell ref="B3:B5"/>
    <mergeCell ref="C4:C5"/>
    <mergeCell ref="H3:H5"/>
    <mergeCell ref="I4:I5"/>
    <mergeCell ref="I21:I22"/>
  </mergeCells>
  <printOptions/>
  <pageMargins left="0.28" right="0.16" top="0.47" bottom="0.28" header="0.31" footer="0.08"/>
  <pageSetup horizontalDpi="600" verticalDpi="600" orientation="portrait" paperSize="9" scale="97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636</dc:creator>
  <cp:keywords/>
  <dc:description/>
  <cp:lastModifiedBy>马可</cp:lastModifiedBy>
  <dcterms:created xsi:type="dcterms:W3CDTF">2022-06-10T07:22:48Z</dcterms:created>
  <dcterms:modified xsi:type="dcterms:W3CDTF">2022-06-12T00:51:30Z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179D490E9A3342BF8B59A39213DB6376</vt:lpwstr>
  </property>
  <property fmtid="{D5CDD505-2E9C-101B-9397-08002B2CF9AE}" pid="3" name="KSOProductBuildV">
    <vt:lpwstr>2052-11.25.0</vt:lpwstr>
  </property>
  <property fmtid="{D5CDD505-2E9C-101B-9397-08002B2CF9AE}" pid="4" name="퀀_generated_2.-2147483648">
    <vt:i4>2052</vt:i4>
  </property>
</Properties>
</file>